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6" yWindow="75" windowWidth="15690" windowHeight="9339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<sst xmlns="http://schemas.openxmlformats.org/spreadsheetml/2006/main" count="47" uniqueCount="44">
  <si>
    <t>RECEITAS/HISTÓRICO</t>
  </si>
  <si>
    <t>VALORES</t>
  </si>
  <si>
    <t>Receita de mensalidades</t>
  </si>
  <si>
    <t>Receitas Ordinárias</t>
  </si>
  <si>
    <t>Receitas de Convenios</t>
  </si>
  <si>
    <t>TOTAL DE RECEITAS</t>
  </si>
  <si>
    <t>DESPESAS/HISTÓRICO</t>
  </si>
  <si>
    <t>Folha de Pagamento e Encargos</t>
  </si>
  <si>
    <t>Prestação de Serviços</t>
  </si>
  <si>
    <t>Despesas Gerais</t>
  </si>
  <si>
    <t>Pagamentos de Convênios</t>
  </si>
  <si>
    <t>Despesas Bancarias</t>
  </si>
  <si>
    <t>Pagamento FASUBRA</t>
  </si>
  <si>
    <t>COMPOSIÇÃO DO SALDO</t>
  </si>
  <si>
    <t>Saldo anterior</t>
  </si>
  <si>
    <t>Caixa secretaria</t>
  </si>
  <si>
    <t>Receitas do ano</t>
  </si>
  <si>
    <t>Caixa fundo greve</t>
  </si>
  <si>
    <t>Despesas do ano</t>
  </si>
  <si>
    <t>Banco Santander fundo greve</t>
  </si>
  <si>
    <t xml:space="preserve">Saldo atual </t>
  </si>
  <si>
    <t>Banco Santander administração</t>
  </si>
  <si>
    <t>Banco Santander convênios</t>
  </si>
  <si>
    <t xml:space="preserve">Banco do brasil convênios </t>
  </si>
  <si>
    <t xml:space="preserve">Banco caixa economica federal </t>
  </si>
  <si>
    <t xml:space="preserve">Banco Santander construção sede </t>
  </si>
  <si>
    <t xml:space="preserve">Banco Santander adm juridica </t>
  </si>
  <si>
    <t>Empréstimo a associado</t>
  </si>
  <si>
    <t xml:space="preserve">Cheques a compensar </t>
  </si>
  <si>
    <t>SALDO</t>
  </si>
  <si>
    <t xml:space="preserve">Aplicação - Banco do Brasil </t>
  </si>
  <si>
    <t>Aplicação - CEF</t>
  </si>
  <si>
    <t>Aplicação - CEF fic giro</t>
  </si>
  <si>
    <t xml:space="preserve">Aplicação - Santander convênios </t>
  </si>
  <si>
    <t xml:space="preserve">Aplicação - Fundo Greve  </t>
  </si>
  <si>
    <t>Aplicação - Santander ADM</t>
  </si>
  <si>
    <t>PARA CONSULTA NO SITE DO SINDICATO.</t>
  </si>
  <si>
    <t xml:space="preserve">OBS: AS RECEITAS E DESPESAS MENSAIS DO PERÍODO ESTARÃO A DISPOSIÇÃO </t>
  </si>
  <si>
    <t>Campanha Salarial 2017</t>
  </si>
  <si>
    <t>Adiantamento serv, prestados (sede)</t>
  </si>
  <si>
    <t>Cheques à compensar</t>
  </si>
  <si>
    <t>Contas a pagar (Sede)</t>
  </si>
  <si>
    <t>Empréstimo a pagar (Sede)</t>
  </si>
  <si>
    <t>DEMONSTRATIVO PERÍODO DE JANEIRO A DEZEMBRO DE 2017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</si>
</sst>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u val="single"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171" fontId="3" fillId="0" borderId="12" xfId="60" applyFont="1" applyBorder="1" applyAlignment="1">
      <alignment/>
    </xf>
    <xf numFmtId="0" fontId="3" fillId="0" borderId="0" xfId="0" applyFont="1" applyBorder="1" applyAlignment="1">
      <alignment/>
    </xf>
    <xf numFmtId="171" fontId="3" fillId="0" borderId="0" xfId="6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4" xfId="0" applyFont="1" applyBorder="1" applyAlignment="1">
      <alignment/>
    </xf>
    <xf numFmtId="0" fontId="40" fillId="0" borderId="15" xfId="0" applyFont="1" applyBorder="1" applyAlignment="1">
      <alignment/>
    </xf>
    <xf numFmtId="0" fontId="40" fillId="0" borderId="0" xfId="0" applyFont="1" applyAlignment="1">
      <alignment/>
    </xf>
    <xf numFmtId="0" fontId="41" fillId="0" borderId="16" xfId="0" applyFont="1" applyBorder="1" applyAlignment="1">
      <alignment horizontal="left"/>
    </xf>
    <xf numFmtId="0" fontId="41" fillId="0" borderId="17" xfId="0" applyFont="1" applyBorder="1" applyAlignment="1">
      <alignment horizontal="left"/>
    </xf>
    <xf numFmtId="0" fontId="41" fillId="0" borderId="18" xfId="0" applyFont="1" applyBorder="1" applyAlignment="1">
      <alignment horizontal="left"/>
    </xf>
    <xf numFmtId="0" fontId="41" fillId="0" borderId="19" xfId="0" applyFont="1" applyBorder="1" applyAlignment="1">
      <alignment horizontal="center"/>
    </xf>
    <xf numFmtId="0" fontId="40" fillId="0" borderId="20" xfId="0" applyFont="1" applyBorder="1" applyAlignment="1">
      <alignment/>
    </xf>
    <xf numFmtId="0" fontId="40" fillId="0" borderId="21" xfId="0" applyFont="1" applyBorder="1" applyAlignment="1">
      <alignment/>
    </xf>
    <xf numFmtId="0" fontId="40" fillId="0" borderId="22" xfId="0" applyFont="1" applyBorder="1" applyAlignment="1">
      <alignment/>
    </xf>
    <xf numFmtId="0" fontId="40" fillId="0" borderId="23" xfId="0" applyFont="1" applyBorder="1" applyAlignment="1">
      <alignment/>
    </xf>
    <xf numFmtId="0" fontId="40" fillId="0" borderId="0" xfId="0" applyFont="1" applyBorder="1" applyAlignment="1">
      <alignment/>
    </xf>
    <xf numFmtId="0" fontId="40" fillId="0" borderId="24" xfId="0" applyFont="1" applyBorder="1" applyAlignment="1">
      <alignment/>
    </xf>
    <xf numFmtId="0" fontId="41" fillId="0" borderId="25" xfId="0" applyFont="1" applyBorder="1" applyAlignment="1">
      <alignment/>
    </xf>
    <xf numFmtId="0" fontId="41" fillId="0" borderId="15" xfId="0" applyFont="1" applyBorder="1" applyAlignment="1">
      <alignment/>
    </xf>
    <xf numFmtId="0" fontId="41" fillId="0" borderId="26" xfId="0" applyFont="1" applyBorder="1" applyAlignment="1">
      <alignment/>
    </xf>
    <xf numFmtId="0" fontId="41" fillId="0" borderId="20" xfId="0" applyFont="1" applyBorder="1" applyAlignment="1">
      <alignment horizontal="left"/>
    </xf>
    <xf numFmtId="0" fontId="41" fillId="0" borderId="21" xfId="0" applyFont="1" applyBorder="1" applyAlignment="1">
      <alignment horizontal="left"/>
    </xf>
    <xf numFmtId="0" fontId="41" fillId="0" borderId="22" xfId="0" applyFont="1" applyBorder="1" applyAlignment="1">
      <alignment horizontal="left"/>
    </xf>
    <xf numFmtId="0" fontId="41" fillId="0" borderId="23" xfId="0" applyFont="1" applyBorder="1" applyAlignment="1">
      <alignment horizontal="left"/>
    </xf>
    <xf numFmtId="0" fontId="41" fillId="0" borderId="0" xfId="0" applyFont="1" applyBorder="1" applyAlignment="1">
      <alignment horizontal="left"/>
    </xf>
    <xf numFmtId="0" fontId="41" fillId="0" borderId="24" xfId="0" applyFont="1" applyBorder="1" applyAlignment="1">
      <alignment horizontal="left"/>
    </xf>
    <xf numFmtId="171" fontId="40" fillId="0" borderId="0" xfId="0" applyNumberFormat="1" applyFont="1" applyBorder="1" applyAlignment="1">
      <alignment/>
    </xf>
    <xf numFmtId="0" fontId="42" fillId="0" borderId="15" xfId="0" applyFont="1" applyBorder="1" applyAlignment="1">
      <alignment/>
    </xf>
    <xf numFmtId="0" fontId="43" fillId="0" borderId="0" xfId="0" applyFont="1" applyAlignment="1">
      <alignment/>
    </xf>
    <xf numFmtId="170" fontId="40" fillId="0" borderId="0" xfId="0" applyNumberFormat="1" applyFont="1" applyAlignment="1">
      <alignment/>
    </xf>
    <xf numFmtId="171" fontId="40" fillId="0" borderId="0" xfId="60" applyFont="1" applyAlignment="1">
      <alignment/>
    </xf>
    <xf numFmtId="43" fontId="40" fillId="0" borderId="0" xfId="0" applyNumberFormat="1" applyFont="1" applyAlignment="1">
      <alignment/>
    </xf>
    <xf numFmtId="44" fontId="40" fillId="0" borderId="27" xfId="60" applyNumberFormat="1" applyFont="1" applyBorder="1" applyAlignment="1">
      <alignment/>
    </xf>
    <xf numFmtId="44" fontId="40" fillId="0" borderId="28" xfId="0" applyNumberFormat="1" applyFont="1" applyBorder="1" applyAlignment="1">
      <alignment/>
    </xf>
    <xf numFmtId="44" fontId="41" fillId="0" borderId="29" xfId="0" applyNumberFormat="1" applyFont="1" applyBorder="1" applyAlignment="1">
      <alignment/>
    </xf>
    <xf numFmtId="44" fontId="41" fillId="0" borderId="27" xfId="0" applyNumberFormat="1" applyFont="1" applyBorder="1" applyAlignment="1">
      <alignment horizontal="center"/>
    </xf>
    <xf numFmtId="44" fontId="41" fillId="0" borderId="28" xfId="0" applyNumberFormat="1" applyFont="1" applyBorder="1" applyAlignment="1">
      <alignment horizontal="center"/>
    </xf>
    <xf numFmtId="44" fontId="3" fillId="0" borderId="30" xfId="60" applyNumberFormat="1" applyFont="1" applyBorder="1" applyAlignment="1">
      <alignment/>
    </xf>
    <xf numFmtId="44" fontId="3" fillId="0" borderId="31" xfId="60" applyNumberFormat="1" applyFont="1" applyBorder="1" applyAlignment="1">
      <alignment/>
    </xf>
    <xf numFmtId="44" fontId="3" fillId="0" borderId="32" xfId="60" applyNumberFormat="1" applyFont="1" applyBorder="1" applyAlignment="1">
      <alignment/>
    </xf>
    <xf numFmtId="44" fontId="2" fillId="0" borderId="33" xfId="60" applyNumberFormat="1" applyFont="1" applyBorder="1" applyAlignment="1">
      <alignment/>
    </xf>
    <xf numFmtId="44" fontId="2" fillId="0" borderId="34" xfId="60" applyNumberFormat="1" applyFont="1" applyBorder="1" applyAlignment="1">
      <alignment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35" xfId="0" applyFont="1" applyBorder="1" applyAlignment="1">
      <alignment horizontal="left"/>
    </xf>
    <xf numFmtId="0" fontId="3" fillId="0" borderId="36" xfId="0" applyFont="1" applyBorder="1" applyAlignment="1">
      <alignment horizontal="left"/>
    </xf>
    <xf numFmtId="0" fontId="3" fillId="0" borderId="37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38" xfId="0" applyFont="1" applyBorder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19050</xdr:rowOff>
    </xdr:from>
    <xdr:to>
      <xdr:col>5</xdr:col>
      <xdr:colOff>552450</xdr:colOff>
      <xdr:row>2</xdr:row>
      <xdr:rowOff>142875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9050"/>
          <a:ext cx="58959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G50"/>
  <sheetViews>
    <sheetView tabSelected="1" zoomScalePageLayoutView="0" workbookViewId="0" topLeftCell="A1">
      <selection activeCell="A6" sqref="A6"/>
    </sheetView>
  </sheetViews>
  <sheetFormatPr defaultColWidth="9.140625" defaultRowHeight="15"/>
  <cols>
    <col min="1" max="1" width="18.57421875" style="11" customWidth="1"/>
    <col min="2" max="2" width="15.140625" style="11" customWidth="1"/>
    <col min="3" max="3" width="9.140625" style="11" customWidth="1"/>
    <col min="4" max="4" width="20.28125" style="11" customWidth="1"/>
    <col min="5" max="5" width="18.7109375" style="11" customWidth="1"/>
    <col min="6" max="6" width="9.140625" style="11" customWidth="1"/>
    <col min="7" max="7" width="15.8515625" style="11" bestFit="1" customWidth="1"/>
    <col min="8" max="16384" width="9.140625" style="11" customWidth="1"/>
  </cols>
  <sheetData>
    <row r="1" ht="14.25"/>
    <row r="2" ht="14.25"/>
    <row r="3" ht="14.25"/>
    <row r="5" spans="1:6" ht="18" thickBot="1">
      <c r="A5" s="32" t="s">
        <v>43</v>
      </c>
      <c r="B5" s="10"/>
      <c r="C5" s="10"/>
      <c r="D5" s="10"/>
      <c r="E5" s="10"/>
      <c r="F5" s="10"/>
    </row>
    <row r="6" ht="14.25" thickBot="1" thickTop="1"/>
    <row r="7" spans="1:5" ht="14.25" thickBot="1">
      <c r="A7" s="12" t="s">
        <v>0</v>
      </c>
      <c r="B7" s="13"/>
      <c r="C7" s="13"/>
      <c r="D7" s="14"/>
      <c r="E7" s="15" t="s">
        <v>1</v>
      </c>
    </row>
    <row r="8" spans="1:5" ht="13.5">
      <c r="A8" s="16" t="s">
        <v>2</v>
      </c>
      <c r="B8" s="17"/>
      <c r="C8" s="17"/>
      <c r="D8" s="18"/>
      <c r="E8" s="37">
        <v>2115947.35</v>
      </c>
    </row>
    <row r="9" spans="1:5" ht="13.5">
      <c r="A9" s="19" t="s">
        <v>3</v>
      </c>
      <c r="B9" s="20"/>
      <c r="C9" s="20"/>
      <c r="D9" s="21"/>
      <c r="E9" s="38">
        <f>28396.85+12590+440897.07+37743.96</f>
        <v>519627.88</v>
      </c>
    </row>
    <row r="10" spans="1:5" ht="13.5">
      <c r="A10" s="19" t="s">
        <v>4</v>
      </c>
      <c r="B10" s="20"/>
      <c r="C10" s="20"/>
      <c r="D10" s="21"/>
      <c r="E10" s="38">
        <f>3274476.09+1220.79+11122.72</f>
        <v>3286819.6</v>
      </c>
    </row>
    <row r="11" spans="1:5" ht="13.5">
      <c r="A11" s="19"/>
      <c r="B11" s="20"/>
      <c r="C11" s="20"/>
      <c r="D11" s="21"/>
      <c r="E11" s="38"/>
    </row>
    <row r="12" spans="1:5" ht="14.25" thickBot="1">
      <c r="A12" s="22" t="s">
        <v>5</v>
      </c>
      <c r="B12" s="23"/>
      <c r="C12" s="23"/>
      <c r="D12" s="24"/>
      <c r="E12" s="39">
        <f>SUM(E8:E11)</f>
        <v>5922394.83</v>
      </c>
    </row>
    <row r="13" ht="14.25" thickBot="1" thickTop="1"/>
    <row r="14" spans="1:5" ht="14.25" thickBot="1">
      <c r="A14" s="12" t="s">
        <v>6</v>
      </c>
      <c r="B14" s="13"/>
      <c r="C14" s="13"/>
      <c r="D14" s="14"/>
      <c r="E14" s="15" t="s">
        <v>1</v>
      </c>
    </row>
    <row r="15" spans="1:5" ht="13.5">
      <c r="A15" s="25" t="s">
        <v>7</v>
      </c>
      <c r="B15" s="26"/>
      <c r="C15" s="26"/>
      <c r="D15" s="27"/>
      <c r="E15" s="40">
        <v>1178090.87</v>
      </c>
    </row>
    <row r="16" spans="1:5" ht="13.5">
      <c r="A16" s="28" t="s">
        <v>8</v>
      </c>
      <c r="B16" s="29"/>
      <c r="C16" s="29"/>
      <c r="D16" s="30"/>
      <c r="E16" s="41">
        <v>458191.75</v>
      </c>
    </row>
    <row r="17" spans="1:5" ht="13.5">
      <c r="A17" s="28" t="s">
        <v>38</v>
      </c>
      <c r="B17" s="29"/>
      <c r="C17" s="29"/>
      <c r="D17" s="30"/>
      <c r="E17" s="41">
        <v>85597.86</v>
      </c>
    </row>
    <row r="18" spans="1:5" ht="13.5">
      <c r="A18" s="28" t="s">
        <v>12</v>
      </c>
      <c r="B18" s="29"/>
      <c r="C18" s="29"/>
      <c r="D18" s="30"/>
      <c r="E18" s="41">
        <v>89816.86</v>
      </c>
    </row>
    <row r="19" spans="1:5" ht="13.5">
      <c r="A19" s="28" t="s">
        <v>9</v>
      </c>
      <c r="B19" s="29"/>
      <c r="C19" s="29"/>
      <c r="D19" s="30"/>
      <c r="E19" s="41">
        <f>114909.92+53484.7+1985.89+1225052.99+299663.3+7242.6+70302.48</f>
        <v>1772641.8800000001</v>
      </c>
    </row>
    <row r="20" spans="1:7" ht="13.5">
      <c r="A20" s="28" t="s">
        <v>10</v>
      </c>
      <c r="B20" s="29"/>
      <c r="C20" s="29"/>
      <c r="D20" s="30"/>
      <c r="E20" s="41">
        <v>3314469.86</v>
      </c>
      <c r="G20" s="35"/>
    </row>
    <row r="21" spans="1:7" ht="13.5">
      <c r="A21" s="28" t="s">
        <v>11</v>
      </c>
      <c r="B21" s="29"/>
      <c r="C21" s="29"/>
      <c r="D21" s="30"/>
      <c r="E21" s="41">
        <v>14076.86</v>
      </c>
      <c r="G21" s="34"/>
    </row>
    <row r="22" spans="1:5" ht="13.5">
      <c r="A22" s="28"/>
      <c r="B22" s="29"/>
      <c r="C22" s="29"/>
      <c r="D22" s="30"/>
      <c r="E22" s="41"/>
    </row>
    <row r="23" spans="1:7" ht="14.25" thickBot="1">
      <c r="A23" s="22" t="s">
        <v>5</v>
      </c>
      <c r="B23" s="23"/>
      <c r="C23" s="23"/>
      <c r="D23" s="24"/>
      <c r="E23" s="39">
        <f>SUM(E15:E22)</f>
        <v>6912885.94</v>
      </c>
      <c r="G23" s="36"/>
    </row>
    <row r="24" ht="13.5" thickTop="1">
      <c r="G24" s="36"/>
    </row>
    <row r="25" spans="1:5" ht="13.5" thickBot="1">
      <c r="A25" s="47" t="s">
        <v>13</v>
      </c>
      <c r="B25" s="48"/>
      <c r="C25" s="49" t="s">
        <v>13</v>
      </c>
      <c r="D25" s="49"/>
      <c r="E25" s="48"/>
    </row>
    <row r="26" spans="1:5" ht="13.5" thickTop="1">
      <c r="A26" s="9" t="s">
        <v>14</v>
      </c>
      <c r="B26" s="42">
        <v>1025415.65</v>
      </c>
      <c r="C26" s="50" t="s">
        <v>15</v>
      </c>
      <c r="D26" s="51"/>
      <c r="E26" s="42">
        <v>3756.83</v>
      </c>
    </row>
    <row r="27" spans="1:5" ht="13.5">
      <c r="A27" s="1" t="s">
        <v>16</v>
      </c>
      <c r="B27" s="43">
        <f>E12</f>
        <v>5922394.83</v>
      </c>
      <c r="C27" s="52" t="s">
        <v>17</v>
      </c>
      <c r="D27" s="53"/>
      <c r="E27" s="43">
        <v>0</v>
      </c>
    </row>
    <row r="28" spans="1:5" ht="13.5">
      <c r="A28" s="1" t="s">
        <v>18</v>
      </c>
      <c r="B28" s="43">
        <f>E23</f>
        <v>6912885.94</v>
      </c>
      <c r="C28" s="2" t="s">
        <v>19</v>
      </c>
      <c r="D28" s="3"/>
      <c r="E28" s="43">
        <v>0</v>
      </c>
    </row>
    <row r="29" spans="1:5" ht="13.5" thickBot="1">
      <c r="A29" s="6" t="s">
        <v>20</v>
      </c>
      <c r="B29" s="46">
        <f>B26+B27-B28</f>
        <v>34924.54000000004</v>
      </c>
      <c r="C29" s="7" t="s">
        <v>34</v>
      </c>
      <c r="D29" s="3"/>
      <c r="E29" s="43">
        <v>46205.95</v>
      </c>
    </row>
    <row r="30" spans="1:5" ht="13.5" thickTop="1">
      <c r="A30" s="4"/>
      <c r="B30" s="5"/>
      <c r="C30" s="8" t="s">
        <v>21</v>
      </c>
      <c r="D30" s="3"/>
      <c r="E30" s="43">
        <v>8.51</v>
      </c>
    </row>
    <row r="31" spans="1:5" ht="13.5">
      <c r="A31" s="4"/>
      <c r="B31" s="5"/>
      <c r="C31" s="7" t="s">
        <v>35</v>
      </c>
      <c r="D31" s="3"/>
      <c r="E31" s="43">
        <v>14885.48</v>
      </c>
    </row>
    <row r="32" spans="1:5" ht="13.5">
      <c r="A32" s="4"/>
      <c r="B32" s="5"/>
      <c r="C32" s="8" t="s">
        <v>22</v>
      </c>
      <c r="D32" s="3"/>
      <c r="E32" s="43">
        <v>10</v>
      </c>
    </row>
    <row r="33" spans="1:5" ht="13.5">
      <c r="A33" s="4"/>
      <c r="B33" s="5"/>
      <c r="C33" s="7" t="s">
        <v>33</v>
      </c>
      <c r="D33" s="3"/>
      <c r="E33" s="43">
        <v>16504.24</v>
      </c>
    </row>
    <row r="34" spans="1:5" ht="13.5">
      <c r="A34" s="4"/>
      <c r="B34" s="5"/>
      <c r="C34" s="8" t="s">
        <v>23</v>
      </c>
      <c r="D34" s="3"/>
      <c r="E34" s="43">
        <v>10750.83</v>
      </c>
    </row>
    <row r="35" spans="1:5" ht="13.5">
      <c r="A35" s="4"/>
      <c r="B35" s="5"/>
      <c r="C35" s="7" t="s">
        <v>30</v>
      </c>
      <c r="D35" s="3"/>
      <c r="E35" s="43">
        <v>0</v>
      </c>
    </row>
    <row r="36" spans="1:5" ht="13.5">
      <c r="A36" s="4"/>
      <c r="B36" s="5"/>
      <c r="C36" s="8" t="s">
        <v>24</v>
      </c>
      <c r="D36" s="3"/>
      <c r="E36" s="43">
        <v>1478.29</v>
      </c>
    </row>
    <row r="37" spans="1:5" ht="13.5">
      <c r="A37" s="4"/>
      <c r="B37" s="5"/>
      <c r="C37" s="7" t="s">
        <v>31</v>
      </c>
      <c r="D37" s="3"/>
      <c r="E37" s="43">
        <v>1576.28</v>
      </c>
    </row>
    <row r="38" spans="1:5" ht="13.5">
      <c r="A38" s="4"/>
      <c r="B38" s="5"/>
      <c r="C38" s="7" t="s">
        <v>32</v>
      </c>
      <c r="D38" s="3"/>
      <c r="E38" s="43">
        <v>15.06</v>
      </c>
    </row>
    <row r="39" spans="1:5" ht="13.5">
      <c r="A39" s="4"/>
      <c r="B39" s="5"/>
      <c r="C39" s="8" t="s">
        <v>25</v>
      </c>
      <c r="D39" s="3"/>
      <c r="E39" s="43">
        <v>5768.95</v>
      </c>
    </row>
    <row r="40" spans="1:5" ht="13.5">
      <c r="A40" s="4"/>
      <c r="B40" s="5"/>
      <c r="C40" s="8" t="s">
        <v>26</v>
      </c>
      <c r="D40" s="3"/>
      <c r="E40" s="43">
        <v>23.45</v>
      </c>
    </row>
    <row r="41" spans="1:5" ht="13.5">
      <c r="A41" s="4"/>
      <c r="B41" s="5"/>
      <c r="C41" s="8" t="s">
        <v>39</v>
      </c>
      <c r="D41" s="3"/>
      <c r="E41" s="43">
        <v>302262.97</v>
      </c>
    </row>
    <row r="42" spans="1:5" ht="13.5">
      <c r="A42" s="4"/>
      <c r="B42" s="5"/>
      <c r="C42" s="8" t="s">
        <v>40</v>
      </c>
      <c r="D42" s="3"/>
      <c r="E42" s="43">
        <v>-527.82</v>
      </c>
    </row>
    <row r="43" spans="1:5" ht="13.5">
      <c r="A43" s="4"/>
      <c r="B43" s="5"/>
      <c r="C43" s="8" t="s">
        <v>42</v>
      </c>
      <c r="D43" s="3"/>
      <c r="E43" s="43">
        <v>-291666.67</v>
      </c>
    </row>
    <row r="44" spans="1:5" ht="13.5">
      <c r="A44" s="4"/>
      <c r="B44" s="5"/>
      <c r="C44" s="8" t="s">
        <v>41</v>
      </c>
      <c r="D44" s="3"/>
      <c r="E44" s="43">
        <v>-76817.81</v>
      </c>
    </row>
    <row r="45" spans="1:5" ht="13.5">
      <c r="A45" s="20"/>
      <c r="B45" s="20"/>
      <c r="C45" s="8" t="s">
        <v>27</v>
      </c>
      <c r="D45" s="3"/>
      <c r="E45" s="43">
        <v>690</v>
      </c>
    </row>
    <row r="46" spans="1:5" ht="13.5">
      <c r="A46" s="20"/>
      <c r="B46" s="20"/>
      <c r="C46" s="8" t="s">
        <v>28</v>
      </c>
      <c r="D46" s="3"/>
      <c r="E46" s="44">
        <v>0</v>
      </c>
    </row>
    <row r="47" spans="1:5" ht="13.5" thickBot="1">
      <c r="A47" s="20"/>
      <c r="B47" s="31"/>
      <c r="C47" s="54" t="s">
        <v>29</v>
      </c>
      <c r="D47" s="55"/>
      <c r="E47" s="45">
        <f>SUM(E26:E46)</f>
        <v>34924.53999999998</v>
      </c>
    </row>
    <row r="48" ht="13.5" thickTop="1"/>
    <row r="49" spans="1:6" ht="13.5">
      <c r="A49" s="33" t="s">
        <v>37</v>
      </c>
      <c r="B49" s="33"/>
      <c r="C49" s="33"/>
      <c r="D49" s="33"/>
      <c r="E49" s="33"/>
      <c r="F49" s="33"/>
    </row>
    <row r="50" spans="1:6" ht="13.5">
      <c r="A50" s="33" t="s">
        <v>36</v>
      </c>
      <c r="B50" s="33"/>
      <c r="C50" s="33"/>
      <c r="D50" s="33"/>
      <c r="E50" s="33"/>
      <c r="F50" s="33"/>
    </row>
  </sheetData>
  <sheetProtection/>
  <mergeCells count="5">
    <mergeCell ref="A25:B25"/>
    <mergeCell ref="C25:E25"/>
    <mergeCell ref="C26:D26"/>
    <mergeCell ref="C27:D27"/>
    <mergeCell ref="C47:D47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Rosane</dc:creator>
  <cp:keywords/>
  <dc:description/>
  <cp:lastModifiedBy>rosane</cp:lastModifiedBy>
  <cp:lastPrinted>2018-11-27T15:56:43Z</cp:lastPrinted>
  <dcterms:created xsi:type="dcterms:W3CDTF">2015-03-17T12:43:49Z</dcterms:created>
  <dcterms:modified xsi:type="dcterms:W3CDTF">2018-11-27T15:57:04Z</dcterms:modified>
  <cp:category/>
  <cp:version/>
  <cp:contentType/>
  <cp:contentStatus/>
</cp:coreProperties>
</file>